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<sst xmlns="http://schemas.openxmlformats.org/spreadsheetml/2006/main" count="277" uniqueCount="97">
  <si>
    <t>Nume calendar</t>
  </si>
  <si>
    <t>Cod partener</t>
  </si>
  <si>
    <t>Nume partener</t>
  </si>
  <si>
    <t>Valoare</t>
  </si>
  <si>
    <t>TRIM III 2016 CLIN CAS-MM</t>
  </si>
  <si>
    <t>29247999</t>
  </si>
  <si>
    <t>AVEPOP MEDICAL S.R.L.</t>
  </si>
  <si>
    <t>25343829</t>
  </si>
  <si>
    <t>CAB MED M INT DR POP GHEORGHE</t>
  </si>
  <si>
    <t>24285347</t>
  </si>
  <si>
    <t>CABINET PEDIATRIE DR.F.BORA</t>
  </si>
  <si>
    <t>MM15</t>
  </si>
  <si>
    <t>CLINICA SOMESAN SRL</t>
  </si>
  <si>
    <t>21080070</t>
  </si>
  <si>
    <t>CM MED INTERNA DR BELLU LAURENTIA</t>
  </si>
  <si>
    <t>31461250</t>
  </si>
  <si>
    <t>CM OBST-GINE DR LAZAR CIPRIAN</t>
  </si>
  <si>
    <t>20597850</t>
  </si>
  <si>
    <t>CM OFTALMOLOGIE DR FENECHIU MARIA</t>
  </si>
  <si>
    <t>SEP2016 CLIN CAS-MM</t>
  </si>
  <si>
    <t>20389442</t>
  </si>
  <si>
    <t>CM OFTALMOLOGIE DR TRUS</t>
  </si>
  <si>
    <t>33907236</t>
  </si>
  <si>
    <t>CM OFTALMOLOGIE DR.PETRUT TICULEANU EMILIA</t>
  </si>
  <si>
    <t>21080088</t>
  </si>
  <si>
    <t>CM OG DR BELLU DAN</t>
  </si>
  <si>
    <t>21304975</t>
  </si>
  <si>
    <t>CM PEDIATRIE DR CEAUNICA</t>
  </si>
  <si>
    <t>19549094</t>
  </si>
  <si>
    <t>CM PEDIATRIE DR ORHA</t>
  </si>
  <si>
    <t>27165876</t>
  </si>
  <si>
    <t>CMI DR. IGNA DIANA NICOLETA</t>
  </si>
  <si>
    <t>33038834</t>
  </si>
  <si>
    <t>CMI DR. NITA CRISTINA-ANTONIA</t>
  </si>
  <si>
    <t>13433812</t>
  </si>
  <si>
    <t>COMPLEX  MEDICAL  DR  DOINA  HARLISCA  SRL</t>
  </si>
  <si>
    <t>20486380</t>
  </si>
  <si>
    <t>COMPLEX MEDICAL MAILATESCU SACALEAN</t>
  </si>
  <si>
    <t>AUG2016 CLIN CAS-MM</t>
  </si>
  <si>
    <t>MM12</t>
  </si>
  <si>
    <t>EUROMEDICA HOSPITAL SA</t>
  </si>
  <si>
    <t>MM13</t>
  </si>
  <si>
    <t>FORTIS DIAGNOSIS CENTER SRL</t>
  </si>
  <si>
    <t>13429374</t>
  </si>
  <si>
    <t>GRADINARU SRL</t>
  </si>
  <si>
    <t>4685136</t>
  </si>
  <si>
    <t>JERSEY- TRANSYLVANIA LTD SRL</t>
  </si>
  <si>
    <t>17328593</t>
  </si>
  <si>
    <t>MEDHELP SRL</t>
  </si>
  <si>
    <t>MM16</t>
  </si>
  <si>
    <t>ONCOPREMIUM TEAM SRL</t>
  </si>
  <si>
    <t>13358990</t>
  </si>
  <si>
    <t>POLICLINICA DR. DAN</t>
  </si>
  <si>
    <t>12045405</t>
  </si>
  <si>
    <t>POLICLINICA SFINTA MARIA</t>
  </si>
  <si>
    <t>19162348</t>
  </si>
  <si>
    <t>SANAS</t>
  </si>
  <si>
    <t>17050925</t>
  </si>
  <si>
    <t>SANTA VITA SRL</t>
  </si>
  <si>
    <t>13197509</t>
  </si>
  <si>
    <t>SC CAB MED DR PUSCA SRL</t>
  </si>
  <si>
    <t>13366381</t>
  </si>
  <si>
    <t>SC CAB MED GERIAT  DR  FLORESCU SRL</t>
  </si>
  <si>
    <t>10191595</t>
  </si>
  <si>
    <t>SC DARES MED  SRL</t>
  </si>
  <si>
    <t>17874285</t>
  </si>
  <si>
    <t>SC PEDIMIX SRL</t>
  </si>
  <si>
    <t>13565287</t>
  </si>
  <si>
    <t>SCM POL PROF Dr.N.GHERGULESCU</t>
  </si>
  <si>
    <t>MM03</t>
  </si>
  <si>
    <t>SPIT.DE PNEUMOFTIZIOLOGIE ,,DR NICOLAE RUŞDEA"</t>
  </si>
  <si>
    <t>MM06</t>
  </si>
  <si>
    <t>SPITAL DE PSIHIATRIE CAVNIC</t>
  </si>
  <si>
    <t>MM02</t>
  </si>
  <si>
    <t>SPITALUL DE BOLI INFECTIOSE SI PSIHIATRIE BAIA.MARE</t>
  </si>
  <si>
    <t>MM07</t>
  </si>
  <si>
    <t>SPITALUL DE RECUPERARE BORSA</t>
  </si>
  <si>
    <t>MM01</t>
  </si>
  <si>
    <t>SPITALUL JUDETEAN DE URGENTA "DR CONSTANTIN OPRIS" BAIA MARE</t>
  </si>
  <si>
    <t>MM04</t>
  </si>
  <si>
    <t>SPITALUL MUNICIPAL SIGHETU MARMATIEI</t>
  </si>
  <si>
    <t>MM08</t>
  </si>
  <si>
    <t>SPITALUL ORASENESC TARGU LAPUS</t>
  </si>
  <si>
    <t>IUL2016 CLIN CAS-MM</t>
  </si>
  <si>
    <t>MM09</t>
  </si>
  <si>
    <t>SPITALUL ORASENESC VISEU DE SUS</t>
  </si>
  <si>
    <t>Nr. Crt.</t>
  </si>
  <si>
    <t>TRIM II 2016 CLIN CAS-MM</t>
  </si>
  <si>
    <t>13433813</t>
  </si>
  <si>
    <t>24285348</t>
  </si>
  <si>
    <t>APRILIE 2016</t>
  </si>
  <si>
    <t>MAI2016</t>
  </si>
  <si>
    <t>TOTAL GENERAL</t>
  </si>
  <si>
    <t>Valoare de plata</t>
  </si>
  <si>
    <t>Centralizator privind decontarea serviciilor medicale acordate  in ambulatoriul de specialitate pentru specialitati clinice</t>
  </si>
  <si>
    <t>Regularizare TRIM III 2016</t>
  </si>
  <si>
    <t>CAS MM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</si>
</sst>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4" fontId="2" fillId="0" borderId="12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4"/>
  <sheetViews>
    <sheetView tabSelected="1" zoomScalePageLayoutView="0" workbookViewId="0" topLeftCell="A72">
      <selection activeCell="A137" sqref="A137:G143"/>
    </sheetView>
  </sheetViews>
  <sheetFormatPr defaultColWidth="9.140625" defaultRowHeight="12.75"/>
  <cols>
    <col min="1" max="1" width="6.7109375" style="0" customWidth="1"/>
    <col min="2" max="2" width="11.7109375" style="0" customWidth="1"/>
    <col min="3" max="3" width="9.421875" style="0" customWidth="1"/>
    <col min="4" max="4" width="41.140625" style="0" customWidth="1"/>
    <col min="5" max="5" width="15.421875" style="0" hidden="1" customWidth="1"/>
    <col min="6" max="6" width="15.140625" style="0" customWidth="1"/>
    <col min="7" max="7" width="14.00390625" style="0" customWidth="1"/>
    <col min="8" max="8" width="10.7109375" style="0" customWidth="1"/>
  </cols>
  <sheetData>
    <row r="1" ht="12.75">
      <c r="A1" s="7" t="s">
        <v>96</v>
      </c>
    </row>
    <row r="2" spans="2:6" ht="7.5" customHeight="1">
      <c r="B2" s="6"/>
      <c r="C2" s="6"/>
      <c r="D2" s="6"/>
      <c r="E2" s="6"/>
      <c r="F2" s="6"/>
    </row>
    <row r="3" spans="1:6" ht="30" customHeight="1">
      <c r="A3" s="21" t="s">
        <v>94</v>
      </c>
      <c r="B3" s="21"/>
      <c r="C3" s="21"/>
      <c r="D3" s="21"/>
      <c r="E3" s="21"/>
      <c r="F3" s="21"/>
    </row>
    <row r="4" spans="2:6" ht="12.75">
      <c r="B4" s="6"/>
      <c r="C4" s="6"/>
      <c r="D4" s="6" t="s">
        <v>95</v>
      </c>
      <c r="E4" s="6"/>
      <c r="F4" s="6"/>
    </row>
    <row r="6" spans="1:6" ht="25.5">
      <c r="A6" s="1" t="s">
        <v>86</v>
      </c>
      <c r="B6" s="1" t="s">
        <v>0</v>
      </c>
      <c r="C6" s="1" t="s">
        <v>1</v>
      </c>
      <c r="D6" s="1" t="s">
        <v>2</v>
      </c>
      <c r="E6" s="1" t="s">
        <v>3</v>
      </c>
      <c r="F6" s="16" t="s">
        <v>93</v>
      </c>
    </row>
    <row r="7" spans="1:6" ht="12.75">
      <c r="A7" s="2">
        <v>1</v>
      </c>
      <c r="B7" s="2" t="s">
        <v>4</v>
      </c>
      <c r="C7" s="2" t="s">
        <v>5</v>
      </c>
      <c r="D7" s="2" t="s">
        <v>6</v>
      </c>
      <c r="E7" s="3">
        <v>1798.9</v>
      </c>
      <c r="F7" s="3">
        <v>1798.9</v>
      </c>
    </row>
    <row r="8" spans="1:6" ht="12.75">
      <c r="A8" s="2">
        <f>1+A7</f>
        <v>2</v>
      </c>
      <c r="B8" s="2" t="s">
        <v>4</v>
      </c>
      <c r="C8" s="2" t="s">
        <v>5</v>
      </c>
      <c r="D8" s="2" t="s">
        <v>6</v>
      </c>
      <c r="E8" s="3">
        <v>1050.25</v>
      </c>
      <c r="F8" s="3">
        <v>1050.25</v>
      </c>
    </row>
    <row r="9" spans="1:8" s="6" customFormat="1" ht="12.75">
      <c r="A9" s="4"/>
      <c r="B9" s="4"/>
      <c r="C9" s="4"/>
      <c r="D9" s="4"/>
      <c r="E9" s="5">
        <f>E8+E7</f>
        <v>2849.15</v>
      </c>
      <c r="F9" s="5">
        <f>F8+F7</f>
        <v>2849.15</v>
      </c>
      <c r="H9" s="8"/>
    </row>
    <row r="10" spans="1:8" ht="12.75">
      <c r="A10" s="2">
        <f>1+A8</f>
        <v>3</v>
      </c>
      <c r="B10" s="2" t="s">
        <v>4</v>
      </c>
      <c r="C10" s="2" t="s">
        <v>7</v>
      </c>
      <c r="D10" s="2" t="s">
        <v>8</v>
      </c>
      <c r="E10" s="3">
        <v>1402.5</v>
      </c>
      <c r="F10" s="3">
        <v>1402.5</v>
      </c>
      <c r="H10" s="8"/>
    </row>
    <row r="11" spans="1:8" ht="12.75">
      <c r="A11" s="2">
        <f>1+A10</f>
        <v>4</v>
      </c>
      <c r="B11" s="2" t="s">
        <v>4</v>
      </c>
      <c r="C11" s="2" t="s">
        <v>7</v>
      </c>
      <c r="D11" s="2" t="s">
        <v>8</v>
      </c>
      <c r="E11" s="3">
        <v>2098.32</v>
      </c>
      <c r="F11" s="3">
        <v>2098.32</v>
      </c>
      <c r="H11" s="8"/>
    </row>
    <row r="12" spans="1:8" s="6" customFormat="1" ht="12.75">
      <c r="A12" s="4"/>
      <c r="B12" s="4"/>
      <c r="C12" s="4"/>
      <c r="D12" s="4"/>
      <c r="E12" s="5">
        <f>E11+E10</f>
        <v>3500.82</v>
      </c>
      <c r="F12" s="5">
        <f>F11+F10</f>
        <v>3500.82</v>
      </c>
      <c r="H12" s="8"/>
    </row>
    <row r="13" spans="1:8" ht="12.75">
      <c r="A13" s="2">
        <f>1+A11</f>
        <v>5</v>
      </c>
      <c r="B13" s="2" t="s">
        <v>4</v>
      </c>
      <c r="C13" s="2" t="s">
        <v>9</v>
      </c>
      <c r="D13" s="2" t="s">
        <v>10</v>
      </c>
      <c r="E13" s="3">
        <v>912.06</v>
      </c>
      <c r="F13" s="3">
        <v>912.06</v>
      </c>
      <c r="H13" s="8"/>
    </row>
    <row r="14" spans="1:8" ht="12.75">
      <c r="A14" s="2">
        <f>1+A13</f>
        <v>6</v>
      </c>
      <c r="B14" s="2" t="s">
        <v>4</v>
      </c>
      <c r="C14" s="2" t="s">
        <v>9</v>
      </c>
      <c r="D14" s="2" t="s">
        <v>10</v>
      </c>
      <c r="E14" s="3">
        <v>1992.6</v>
      </c>
      <c r="F14" s="3">
        <v>1992.6</v>
      </c>
      <c r="H14" s="8"/>
    </row>
    <row r="15" spans="1:8" ht="12.75">
      <c r="A15" s="2">
        <v>7</v>
      </c>
      <c r="B15" s="2" t="s">
        <v>90</v>
      </c>
      <c r="C15" s="2" t="s">
        <v>89</v>
      </c>
      <c r="D15" s="2" t="s">
        <v>10</v>
      </c>
      <c r="E15" s="3"/>
      <c r="F15" s="3">
        <v>-24.11</v>
      </c>
      <c r="H15" s="8"/>
    </row>
    <row r="16" spans="1:8" s="6" customFormat="1" ht="12.75">
      <c r="A16" s="4"/>
      <c r="B16" s="4"/>
      <c r="C16" s="4"/>
      <c r="D16" s="4"/>
      <c r="E16" s="5">
        <f>E14+E13</f>
        <v>2904.66</v>
      </c>
      <c r="F16" s="5">
        <f>F14+F13+F15</f>
        <v>2880.5499999999997</v>
      </c>
      <c r="H16" s="8"/>
    </row>
    <row r="17" spans="1:8" ht="12.75">
      <c r="A17" s="2">
        <v>8</v>
      </c>
      <c r="B17" s="2" t="s">
        <v>4</v>
      </c>
      <c r="C17" s="2" t="s">
        <v>11</v>
      </c>
      <c r="D17" s="2" t="s">
        <v>12</v>
      </c>
      <c r="E17" s="3">
        <v>5822.28</v>
      </c>
      <c r="F17" s="3">
        <v>5822.28</v>
      </c>
      <c r="H17" s="8"/>
    </row>
    <row r="18" spans="1:8" ht="12.75">
      <c r="A18" s="2">
        <v>9</v>
      </c>
      <c r="B18" s="2" t="s">
        <v>4</v>
      </c>
      <c r="C18" s="2" t="s">
        <v>11</v>
      </c>
      <c r="D18" s="2" t="s">
        <v>12</v>
      </c>
      <c r="E18" s="3">
        <v>3078.98</v>
      </c>
      <c r="F18" s="3">
        <v>3078.98</v>
      </c>
      <c r="H18" s="8"/>
    </row>
    <row r="19" spans="1:8" s="6" customFormat="1" ht="12.75">
      <c r="A19" s="4"/>
      <c r="B19" s="4"/>
      <c r="C19" s="4"/>
      <c r="D19" s="4"/>
      <c r="E19" s="5">
        <f>E18+E17</f>
        <v>8901.26</v>
      </c>
      <c r="F19" s="5">
        <f>F18+F17</f>
        <v>8901.26</v>
      </c>
      <c r="H19" s="8"/>
    </row>
    <row r="20" spans="1:8" ht="12.75">
      <c r="A20" s="2">
        <f>1+A18</f>
        <v>10</v>
      </c>
      <c r="B20" s="2" t="s">
        <v>4</v>
      </c>
      <c r="C20" s="2" t="s">
        <v>13</v>
      </c>
      <c r="D20" s="2" t="s">
        <v>14</v>
      </c>
      <c r="E20" s="3">
        <v>1309.8</v>
      </c>
      <c r="F20" s="3">
        <v>1309.8</v>
      </c>
      <c r="H20" s="8"/>
    </row>
    <row r="21" spans="1:8" ht="12.75">
      <c r="A21" s="2">
        <f>1+A20</f>
        <v>11</v>
      </c>
      <c r="B21" s="2" t="s">
        <v>4</v>
      </c>
      <c r="C21" s="2" t="s">
        <v>13</v>
      </c>
      <c r="D21" s="2" t="s">
        <v>14</v>
      </c>
      <c r="E21" s="3">
        <v>2302.38</v>
      </c>
      <c r="F21" s="3">
        <v>2302.38</v>
      </c>
      <c r="H21" s="8"/>
    </row>
    <row r="22" spans="1:8" ht="12.75">
      <c r="A22" s="2"/>
      <c r="B22" s="2"/>
      <c r="C22" s="2"/>
      <c r="D22" s="2"/>
      <c r="E22" s="5">
        <f>E21+E20</f>
        <v>3612.1800000000003</v>
      </c>
      <c r="F22" s="5">
        <f>F21+F20</f>
        <v>3612.1800000000003</v>
      </c>
      <c r="H22" s="8"/>
    </row>
    <row r="23" spans="1:8" ht="12.75">
      <c r="A23" s="2">
        <f>1+A21</f>
        <v>12</v>
      </c>
      <c r="B23" s="2" t="s">
        <v>4</v>
      </c>
      <c r="C23" s="2" t="s">
        <v>15</v>
      </c>
      <c r="D23" s="2" t="s">
        <v>16</v>
      </c>
      <c r="E23" s="3">
        <v>1947.5</v>
      </c>
      <c r="F23" s="3">
        <v>1947.5</v>
      </c>
      <c r="H23" s="8"/>
    </row>
    <row r="24" spans="1:8" ht="12.75">
      <c r="A24" s="2">
        <f>1+A23</f>
        <v>13</v>
      </c>
      <c r="B24" s="2" t="s">
        <v>4</v>
      </c>
      <c r="C24" s="2" t="s">
        <v>15</v>
      </c>
      <c r="D24" s="2" t="s">
        <v>16</v>
      </c>
      <c r="E24" s="3">
        <v>885</v>
      </c>
      <c r="F24" s="3">
        <v>885</v>
      </c>
      <c r="H24" s="8"/>
    </row>
    <row r="25" spans="1:8" ht="12.75">
      <c r="A25" s="2"/>
      <c r="B25" s="2"/>
      <c r="C25" s="2"/>
      <c r="D25" s="2"/>
      <c r="E25" s="5">
        <f>E24+E23</f>
        <v>2832.5</v>
      </c>
      <c r="F25" s="5">
        <f>F24+F23</f>
        <v>2832.5</v>
      </c>
      <c r="H25" s="8"/>
    </row>
    <row r="26" spans="1:8" ht="12.75">
      <c r="A26" s="2">
        <f>1+A24</f>
        <v>14</v>
      </c>
      <c r="B26" s="2" t="s">
        <v>4</v>
      </c>
      <c r="C26" s="2" t="s">
        <v>17</v>
      </c>
      <c r="D26" s="2" t="s">
        <v>18</v>
      </c>
      <c r="E26" s="3">
        <v>1143.25</v>
      </c>
      <c r="F26" s="3">
        <v>1143.25</v>
      </c>
      <c r="H26" s="8"/>
    </row>
    <row r="27" spans="1:8" ht="12.75">
      <c r="A27" s="2">
        <f>1+A26</f>
        <v>15</v>
      </c>
      <c r="B27" s="2" t="s">
        <v>4</v>
      </c>
      <c r="C27" s="2" t="s">
        <v>17</v>
      </c>
      <c r="D27" s="2" t="s">
        <v>18</v>
      </c>
      <c r="E27" s="3">
        <v>1830.38</v>
      </c>
      <c r="F27" s="3">
        <v>1830.38</v>
      </c>
      <c r="H27" s="8"/>
    </row>
    <row r="28" spans="1:8" ht="12.75">
      <c r="A28" s="2">
        <f>1+A27</f>
        <v>16</v>
      </c>
      <c r="B28" s="2" t="s">
        <v>19</v>
      </c>
      <c r="C28" s="2" t="s">
        <v>17</v>
      </c>
      <c r="D28" s="2" t="s">
        <v>18</v>
      </c>
      <c r="E28" s="5">
        <v>-115.88</v>
      </c>
      <c r="F28" s="5">
        <v>-115.88</v>
      </c>
      <c r="H28" s="8"/>
    </row>
    <row r="29" spans="1:8" ht="12.75">
      <c r="A29" s="2"/>
      <c r="B29" s="2"/>
      <c r="C29" s="2"/>
      <c r="D29" s="2"/>
      <c r="E29" s="5">
        <f>E27+E26</f>
        <v>2973.63</v>
      </c>
      <c r="F29" s="5">
        <f>F27+F26+F28</f>
        <v>2857.75</v>
      </c>
      <c r="H29" s="8"/>
    </row>
    <row r="30" spans="1:8" ht="12.75">
      <c r="A30" s="2">
        <f>1+A28</f>
        <v>17</v>
      </c>
      <c r="B30" s="2" t="s">
        <v>4</v>
      </c>
      <c r="C30" s="2" t="s">
        <v>20</v>
      </c>
      <c r="D30" s="2" t="s">
        <v>21</v>
      </c>
      <c r="E30" s="3">
        <v>1774.81</v>
      </c>
      <c r="F30" s="3">
        <v>1774.81</v>
      </c>
      <c r="H30" s="8"/>
    </row>
    <row r="31" spans="1:8" ht="12.75">
      <c r="A31" s="2">
        <f>1+A30</f>
        <v>18</v>
      </c>
      <c r="B31" s="2" t="s">
        <v>4</v>
      </c>
      <c r="C31" s="2" t="s">
        <v>20</v>
      </c>
      <c r="D31" s="2" t="s">
        <v>21</v>
      </c>
      <c r="E31" s="3">
        <v>4011.53</v>
      </c>
      <c r="F31" s="3">
        <v>4011.53</v>
      </c>
      <c r="H31" s="8"/>
    </row>
    <row r="32" spans="1:8" ht="12.75">
      <c r="A32" s="2"/>
      <c r="B32" s="2"/>
      <c r="C32" s="2"/>
      <c r="D32" s="2"/>
      <c r="E32" s="5">
        <f>E31+E30</f>
        <v>5786.34</v>
      </c>
      <c r="F32" s="5">
        <f>F31+F30</f>
        <v>5786.34</v>
      </c>
      <c r="H32" s="8"/>
    </row>
    <row r="33" spans="1:8" ht="12.75">
      <c r="A33" s="2">
        <f>1+A31</f>
        <v>19</v>
      </c>
      <c r="B33" s="2" t="s">
        <v>4</v>
      </c>
      <c r="C33" s="2" t="s">
        <v>22</v>
      </c>
      <c r="D33" s="2" t="s">
        <v>23</v>
      </c>
      <c r="E33" s="3">
        <v>2199.3</v>
      </c>
      <c r="F33" s="3">
        <v>2199.3</v>
      </c>
      <c r="H33" s="8"/>
    </row>
    <row r="34" spans="1:8" ht="12.75">
      <c r="A34" s="2">
        <f>1+A33</f>
        <v>20</v>
      </c>
      <c r="B34" s="2" t="s">
        <v>4</v>
      </c>
      <c r="C34" s="2" t="s">
        <v>22</v>
      </c>
      <c r="D34" s="2" t="s">
        <v>23</v>
      </c>
      <c r="E34" s="3">
        <v>1150.43</v>
      </c>
      <c r="F34" s="3">
        <v>1150.43</v>
      </c>
      <c r="H34" s="8"/>
    </row>
    <row r="35" spans="1:8" ht="12.75">
      <c r="A35" s="2"/>
      <c r="B35" s="2"/>
      <c r="C35" s="2"/>
      <c r="D35" s="2"/>
      <c r="E35" s="5">
        <f>E34+E33</f>
        <v>3349.7300000000005</v>
      </c>
      <c r="F35" s="5">
        <f>F34+F33</f>
        <v>3349.7300000000005</v>
      </c>
      <c r="H35" s="8"/>
    </row>
    <row r="36" spans="1:8" ht="12.75">
      <c r="A36" s="2">
        <f>1+A34</f>
        <v>21</v>
      </c>
      <c r="B36" s="2" t="s">
        <v>4</v>
      </c>
      <c r="C36" s="2" t="s">
        <v>24</v>
      </c>
      <c r="D36" s="2" t="s">
        <v>25</v>
      </c>
      <c r="E36" s="3">
        <v>1922.03</v>
      </c>
      <c r="F36" s="3">
        <v>1922.03</v>
      </c>
      <c r="H36" s="8"/>
    </row>
    <row r="37" spans="1:8" ht="12.75">
      <c r="A37" s="2">
        <f>1+A36</f>
        <v>22</v>
      </c>
      <c r="B37" s="2" t="s">
        <v>4</v>
      </c>
      <c r="C37" s="2" t="s">
        <v>24</v>
      </c>
      <c r="D37" s="2" t="s">
        <v>25</v>
      </c>
      <c r="E37" s="3">
        <v>954.68</v>
      </c>
      <c r="F37" s="3">
        <v>954.68</v>
      </c>
      <c r="H37" s="8"/>
    </row>
    <row r="38" spans="1:8" ht="12.75">
      <c r="A38" s="2"/>
      <c r="B38" s="2"/>
      <c r="C38" s="2"/>
      <c r="D38" s="2"/>
      <c r="E38" s="5">
        <f>E37+E36</f>
        <v>2876.71</v>
      </c>
      <c r="F38" s="5">
        <f>F37+F36</f>
        <v>2876.71</v>
      </c>
      <c r="H38" s="8"/>
    </row>
    <row r="39" spans="1:8" ht="12.75">
      <c r="A39" s="2">
        <f>1+A37</f>
        <v>23</v>
      </c>
      <c r="B39" s="2" t="s">
        <v>4</v>
      </c>
      <c r="C39" s="2" t="s">
        <v>26</v>
      </c>
      <c r="D39" s="2" t="s">
        <v>27</v>
      </c>
      <c r="E39" s="3">
        <v>787.32</v>
      </c>
      <c r="F39" s="3">
        <v>787.32</v>
      </c>
      <c r="H39" s="8"/>
    </row>
    <row r="40" spans="1:8" ht="12.75">
      <c r="A40" s="2">
        <f>1+A39</f>
        <v>24</v>
      </c>
      <c r="B40" s="2" t="s">
        <v>4</v>
      </c>
      <c r="C40" s="2" t="s">
        <v>26</v>
      </c>
      <c r="D40" s="2" t="s">
        <v>27</v>
      </c>
      <c r="E40" s="3">
        <v>390.42</v>
      </c>
      <c r="F40" s="3">
        <v>390.42</v>
      </c>
      <c r="H40" s="8"/>
    </row>
    <row r="41" spans="1:8" ht="12.75">
      <c r="A41" s="2"/>
      <c r="B41" s="2"/>
      <c r="C41" s="2"/>
      <c r="D41" s="2"/>
      <c r="E41" s="5">
        <f>E40+E39</f>
        <v>1177.74</v>
      </c>
      <c r="F41" s="5">
        <f>F40+F39</f>
        <v>1177.74</v>
      </c>
      <c r="H41" s="8"/>
    </row>
    <row r="42" spans="1:8" ht="12.75">
      <c r="A42" s="2">
        <f>1+A40</f>
        <v>25</v>
      </c>
      <c r="B42" s="2" t="s">
        <v>4</v>
      </c>
      <c r="C42" s="2" t="s">
        <v>28</v>
      </c>
      <c r="D42" s="2" t="s">
        <v>29</v>
      </c>
      <c r="E42" s="3">
        <v>202.5</v>
      </c>
      <c r="F42" s="3">
        <v>202.5</v>
      </c>
      <c r="H42" s="8"/>
    </row>
    <row r="43" spans="1:8" ht="12.75">
      <c r="A43" s="2">
        <f>1+A42</f>
        <v>26</v>
      </c>
      <c r="B43" s="2" t="s">
        <v>4</v>
      </c>
      <c r="C43" s="2" t="s">
        <v>28</v>
      </c>
      <c r="D43" s="2" t="s">
        <v>29</v>
      </c>
      <c r="E43" s="3">
        <v>652.86</v>
      </c>
      <c r="F43" s="3">
        <v>652.86</v>
      </c>
      <c r="H43" s="8"/>
    </row>
    <row r="44" spans="1:8" ht="12.75">
      <c r="A44" s="2"/>
      <c r="B44" s="2"/>
      <c r="C44" s="2"/>
      <c r="D44" s="2"/>
      <c r="E44" s="5">
        <f>E43+E42</f>
        <v>855.36</v>
      </c>
      <c r="F44" s="5">
        <f>F43+F42</f>
        <v>855.36</v>
      </c>
      <c r="H44" s="8"/>
    </row>
    <row r="45" spans="1:8" ht="12.75">
      <c r="A45" s="2">
        <f>1+A43</f>
        <v>27</v>
      </c>
      <c r="B45" s="2" t="s">
        <v>4</v>
      </c>
      <c r="C45" s="2" t="s">
        <v>30</v>
      </c>
      <c r="D45" s="2" t="s">
        <v>31</v>
      </c>
      <c r="E45" s="3">
        <v>2009.58</v>
      </c>
      <c r="F45" s="3">
        <v>2009.58</v>
      </c>
      <c r="H45" s="8"/>
    </row>
    <row r="46" spans="1:8" ht="12.75">
      <c r="A46" s="2">
        <f>1+A45</f>
        <v>28</v>
      </c>
      <c r="B46" s="2" t="s">
        <v>4</v>
      </c>
      <c r="C46" s="2" t="s">
        <v>30</v>
      </c>
      <c r="D46" s="2" t="s">
        <v>31</v>
      </c>
      <c r="E46" s="3">
        <v>2699.16</v>
      </c>
      <c r="F46" s="3">
        <v>2699.16</v>
      </c>
      <c r="H46" s="8"/>
    </row>
    <row r="47" spans="1:8" ht="12.75">
      <c r="A47" s="2"/>
      <c r="B47" s="2"/>
      <c r="C47" s="2"/>
      <c r="D47" s="2"/>
      <c r="E47" s="5">
        <f>E46+E45</f>
        <v>4708.74</v>
      </c>
      <c r="F47" s="5">
        <f>F46+F45</f>
        <v>4708.74</v>
      </c>
      <c r="H47" s="8"/>
    </row>
    <row r="48" spans="1:8" ht="12.75">
      <c r="A48" s="2">
        <f>1+A46</f>
        <v>29</v>
      </c>
      <c r="B48" s="2" t="s">
        <v>4</v>
      </c>
      <c r="C48" s="2" t="s">
        <v>32</v>
      </c>
      <c r="D48" s="2" t="s">
        <v>33</v>
      </c>
      <c r="E48" s="3">
        <v>1392.96</v>
      </c>
      <c r="F48" s="3">
        <v>1392.96</v>
      </c>
      <c r="H48" s="8"/>
    </row>
    <row r="49" spans="1:8" ht="12.75">
      <c r="A49" s="2">
        <f>1+A48</f>
        <v>30</v>
      </c>
      <c r="B49" s="2" t="s">
        <v>4</v>
      </c>
      <c r="C49" s="2" t="s">
        <v>32</v>
      </c>
      <c r="D49" s="2" t="s">
        <v>33</v>
      </c>
      <c r="E49" s="3">
        <v>3323.52</v>
      </c>
      <c r="F49" s="3">
        <v>3323.52</v>
      </c>
      <c r="H49" s="8"/>
    </row>
    <row r="50" spans="1:8" ht="12.75">
      <c r="A50" s="2"/>
      <c r="B50" s="2"/>
      <c r="C50" s="2"/>
      <c r="D50" s="2"/>
      <c r="E50" s="5">
        <f>E49+E48</f>
        <v>4716.48</v>
      </c>
      <c r="F50" s="5">
        <f>F49+F48</f>
        <v>4716.48</v>
      </c>
      <c r="H50" s="8"/>
    </row>
    <row r="51" spans="1:8" ht="12.75">
      <c r="A51" s="2">
        <f>1+A49</f>
        <v>31</v>
      </c>
      <c r="B51" s="2" t="s">
        <v>4</v>
      </c>
      <c r="C51" s="2" t="s">
        <v>34</v>
      </c>
      <c r="D51" s="2" t="s">
        <v>35</v>
      </c>
      <c r="E51" s="3">
        <v>2449.98</v>
      </c>
      <c r="F51" s="3">
        <v>2449.98</v>
      </c>
      <c r="H51" s="8"/>
    </row>
    <row r="52" spans="1:8" ht="12.75">
      <c r="A52" s="2">
        <f>1+A51</f>
        <v>32</v>
      </c>
      <c r="B52" s="2" t="s">
        <v>4</v>
      </c>
      <c r="C52" s="2" t="s">
        <v>34</v>
      </c>
      <c r="D52" s="2" t="s">
        <v>35</v>
      </c>
      <c r="E52" s="3">
        <v>5019.03</v>
      </c>
      <c r="F52" s="3">
        <v>5019.03</v>
      </c>
      <c r="H52" s="8"/>
    </row>
    <row r="53" spans="1:8" ht="12.75">
      <c r="A53" s="2">
        <v>33</v>
      </c>
      <c r="B53" s="2" t="s">
        <v>91</v>
      </c>
      <c r="C53" s="2" t="s">
        <v>88</v>
      </c>
      <c r="D53" s="2" t="s">
        <v>35</v>
      </c>
      <c r="E53" s="3">
        <v>-30.13</v>
      </c>
      <c r="F53" s="5">
        <v>-30.13</v>
      </c>
      <c r="H53" s="8"/>
    </row>
    <row r="54" spans="1:8" ht="12.75">
      <c r="A54" s="2"/>
      <c r="B54" s="2"/>
      <c r="C54" s="2"/>
      <c r="D54" s="2"/>
      <c r="E54" s="5">
        <f>E52+E51+E53</f>
        <v>7438.88</v>
      </c>
      <c r="F54" s="5">
        <f>F52+F51+F53</f>
        <v>7438.88</v>
      </c>
      <c r="H54" s="8"/>
    </row>
    <row r="55" spans="1:8" ht="12.75">
      <c r="A55" s="2">
        <v>34</v>
      </c>
      <c r="B55" s="2" t="s">
        <v>4</v>
      </c>
      <c r="C55" s="2" t="s">
        <v>36</v>
      </c>
      <c r="D55" s="2" t="s">
        <v>37</v>
      </c>
      <c r="E55" s="3">
        <v>352.2</v>
      </c>
      <c r="F55" s="3">
        <v>352.2</v>
      </c>
      <c r="H55" s="8"/>
    </row>
    <row r="56" spans="1:8" ht="12.75">
      <c r="A56" s="2">
        <f>1+A55</f>
        <v>35</v>
      </c>
      <c r="B56" s="2" t="s">
        <v>38</v>
      </c>
      <c r="C56" s="2" t="s">
        <v>36</v>
      </c>
      <c r="D56" s="2" t="s">
        <v>37</v>
      </c>
      <c r="E56" s="5">
        <v>-209.16</v>
      </c>
      <c r="F56" s="5">
        <v>-209.16</v>
      </c>
      <c r="H56" s="8"/>
    </row>
    <row r="57" spans="1:8" ht="12.75">
      <c r="A57" s="2">
        <f>1+A56</f>
        <v>36</v>
      </c>
      <c r="B57" s="2" t="s">
        <v>4</v>
      </c>
      <c r="C57" s="2" t="s">
        <v>36</v>
      </c>
      <c r="D57" s="2" t="s">
        <v>37</v>
      </c>
      <c r="E57" s="3">
        <v>195.58</v>
      </c>
      <c r="F57" s="3">
        <v>195.58</v>
      </c>
      <c r="H57" s="8"/>
    </row>
    <row r="58" spans="1:8" ht="12.75">
      <c r="A58" s="2"/>
      <c r="B58" s="2"/>
      <c r="C58" s="2"/>
      <c r="D58" s="2"/>
      <c r="E58" s="5">
        <f>E55+E57+E56</f>
        <v>338.62</v>
      </c>
      <c r="F58" s="5">
        <f>F55+F57+F56</f>
        <v>338.62</v>
      </c>
      <c r="H58" s="8"/>
    </row>
    <row r="59" spans="1:8" ht="12.75">
      <c r="A59" s="2">
        <f>1+A57</f>
        <v>37</v>
      </c>
      <c r="B59" s="2" t="s">
        <v>4</v>
      </c>
      <c r="C59" s="2" t="s">
        <v>39</v>
      </c>
      <c r="D59" s="2" t="s">
        <v>40</v>
      </c>
      <c r="E59" s="3">
        <v>3277.78</v>
      </c>
      <c r="F59" s="3">
        <v>3277.78</v>
      </c>
      <c r="H59" s="8"/>
    </row>
    <row r="60" spans="1:8" ht="12.75">
      <c r="A60" s="2">
        <f>1+A59</f>
        <v>38</v>
      </c>
      <c r="B60" s="2" t="s">
        <v>4</v>
      </c>
      <c r="C60" s="2" t="s">
        <v>39</v>
      </c>
      <c r="D60" s="2" t="s">
        <v>40</v>
      </c>
      <c r="E60" s="3">
        <v>7555.57</v>
      </c>
      <c r="F60" s="3">
        <v>7555.57</v>
      </c>
      <c r="H60" s="8"/>
    </row>
    <row r="61" spans="1:8" ht="12.75">
      <c r="A61" s="2"/>
      <c r="B61" s="2"/>
      <c r="C61" s="2"/>
      <c r="D61" s="2"/>
      <c r="E61" s="5">
        <f>E60+E59</f>
        <v>10833.35</v>
      </c>
      <c r="F61" s="5">
        <f>F60+F59</f>
        <v>10833.35</v>
      </c>
      <c r="H61" s="8"/>
    </row>
    <row r="62" spans="1:8" ht="12.75">
      <c r="A62" s="2">
        <f>1+A60</f>
        <v>39</v>
      </c>
      <c r="B62" s="2" t="s">
        <v>4</v>
      </c>
      <c r="C62" s="2" t="s">
        <v>41</v>
      </c>
      <c r="D62" s="2" t="s">
        <v>42</v>
      </c>
      <c r="E62" s="3">
        <v>239.7</v>
      </c>
      <c r="F62" s="3">
        <v>239.7</v>
      </c>
      <c r="H62" s="8"/>
    </row>
    <row r="63" spans="1:8" ht="12.75">
      <c r="A63" s="2">
        <f>1+A62</f>
        <v>40</v>
      </c>
      <c r="B63" s="2" t="s">
        <v>4</v>
      </c>
      <c r="C63" s="2" t="s">
        <v>41</v>
      </c>
      <c r="D63" s="2" t="s">
        <v>42</v>
      </c>
      <c r="E63" s="3">
        <v>429.55</v>
      </c>
      <c r="F63" s="3">
        <v>429.55</v>
      </c>
      <c r="H63" s="8"/>
    </row>
    <row r="64" spans="1:8" ht="12.75">
      <c r="A64" s="2"/>
      <c r="B64" s="2"/>
      <c r="C64" s="2"/>
      <c r="D64" s="2"/>
      <c r="E64" s="5">
        <f>E63+E62</f>
        <v>669.25</v>
      </c>
      <c r="F64" s="5">
        <f>F63+F62</f>
        <v>669.25</v>
      </c>
      <c r="H64" s="8"/>
    </row>
    <row r="65" spans="1:8" ht="12.75">
      <c r="A65" s="2">
        <f>1+A63</f>
        <v>41</v>
      </c>
      <c r="B65" s="2" t="s">
        <v>4</v>
      </c>
      <c r="C65" s="2" t="s">
        <v>43</v>
      </c>
      <c r="D65" s="2" t="s">
        <v>44</v>
      </c>
      <c r="E65" s="3">
        <v>437.7</v>
      </c>
      <c r="F65" s="3">
        <v>437.7</v>
      </c>
      <c r="H65" s="8"/>
    </row>
    <row r="66" spans="1:8" ht="12.75">
      <c r="A66" s="2">
        <f>1+A65</f>
        <v>42</v>
      </c>
      <c r="B66" s="2" t="s">
        <v>4</v>
      </c>
      <c r="C66" s="2" t="s">
        <v>43</v>
      </c>
      <c r="D66" s="2" t="s">
        <v>44</v>
      </c>
      <c r="E66" s="3">
        <v>990.3</v>
      </c>
      <c r="F66" s="3">
        <v>990.3</v>
      </c>
      <c r="H66" s="8"/>
    </row>
    <row r="67" spans="1:8" ht="12.75">
      <c r="A67" s="2"/>
      <c r="B67" s="2"/>
      <c r="C67" s="2"/>
      <c r="D67" s="2"/>
      <c r="E67" s="5">
        <f>E66+E65</f>
        <v>1428</v>
      </c>
      <c r="F67" s="5">
        <f>F66+F65</f>
        <v>1428</v>
      </c>
      <c r="H67" s="8"/>
    </row>
    <row r="68" spans="1:8" ht="12.75">
      <c r="A68" s="2">
        <f>1+A66</f>
        <v>43</v>
      </c>
      <c r="B68" s="2" t="s">
        <v>4</v>
      </c>
      <c r="C68" s="2" t="s">
        <v>45</v>
      </c>
      <c r="D68" s="2" t="s">
        <v>46</v>
      </c>
      <c r="E68" s="3">
        <v>11.3</v>
      </c>
      <c r="F68" s="3">
        <v>11.3</v>
      </c>
      <c r="H68" s="8"/>
    </row>
    <row r="69" spans="1:8" ht="12.75">
      <c r="A69" s="2">
        <f>1+A68</f>
        <v>44</v>
      </c>
      <c r="B69" s="2" t="s">
        <v>4</v>
      </c>
      <c r="C69" s="2" t="s">
        <v>45</v>
      </c>
      <c r="D69" s="2" t="s">
        <v>46</v>
      </c>
      <c r="E69" s="3">
        <v>39.3</v>
      </c>
      <c r="F69" s="3">
        <v>39.3</v>
      </c>
      <c r="H69" s="8"/>
    </row>
    <row r="70" spans="1:8" ht="12.75">
      <c r="A70" s="2"/>
      <c r="B70" s="2"/>
      <c r="C70" s="2"/>
      <c r="D70" s="2"/>
      <c r="E70" s="5">
        <f>E69+E68</f>
        <v>50.599999999999994</v>
      </c>
      <c r="F70" s="5">
        <f>F69+F68</f>
        <v>50.599999999999994</v>
      </c>
      <c r="H70" s="8"/>
    </row>
    <row r="71" spans="1:8" ht="12.75">
      <c r="A71" s="2">
        <f>1+A69</f>
        <v>45</v>
      </c>
      <c r="B71" s="2" t="s">
        <v>4</v>
      </c>
      <c r="C71" s="2" t="s">
        <v>47</v>
      </c>
      <c r="D71" s="2" t="s">
        <v>48</v>
      </c>
      <c r="E71" s="3">
        <v>1184.38</v>
      </c>
      <c r="F71" s="3">
        <v>1184.38</v>
      </c>
      <c r="H71" s="8"/>
    </row>
    <row r="72" spans="1:8" ht="12.75">
      <c r="A72" s="2">
        <f>1+A71</f>
        <v>46</v>
      </c>
      <c r="B72" s="2" t="s">
        <v>4</v>
      </c>
      <c r="C72" s="2" t="s">
        <v>47</v>
      </c>
      <c r="D72" s="2" t="s">
        <v>48</v>
      </c>
      <c r="E72" s="3">
        <v>2615.88</v>
      </c>
      <c r="F72" s="3">
        <v>2615.88</v>
      </c>
      <c r="H72" s="8"/>
    </row>
    <row r="73" spans="1:8" ht="12.75">
      <c r="A73" s="2"/>
      <c r="B73" s="2"/>
      <c r="C73" s="2"/>
      <c r="D73" s="2"/>
      <c r="E73" s="5">
        <f>E72+E71</f>
        <v>3800.26</v>
      </c>
      <c r="F73" s="5">
        <f>F72+F71</f>
        <v>3800.26</v>
      </c>
      <c r="H73" s="8"/>
    </row>
    <row r="74" spans="1:8" ht="12.75">
      <c r="A74" s="2">
        <f>1+A72</f>
        <v>47</v>
      </c>
      <c r="B74" s="2" t="s">
        <v>4</v>
      </c>
      <c r="C74" s="2" t="s">
        <v>49</v>
      </c>
      <c r="D74" s="2" t="s">
        <v>50</v>
      </c>
      <c r="E74" s="3">
        <v>6811.63</v>
      </c>
      <c r="F74" s="3">
        <v>6811.63</v>
      </c>
      <c r="H74" s="8"/>
    </row>
    <row r="75" spans="1:8" ht="12.75">
      <c r="A75" s="2">
        <f>1+A74</f>
        <v>48</v>
      </c>
      <c r="B75" s="2" t="s">
        <v>4</v>
      </c>
      <c r="C75" s="2" t="s">
        <v>49</v>
      </c>
      <c r="D75" s="2" t="s">
        <v>50</v>
      </c>
      <c r="E75" s="3">
        <v>2056.46</v>
      </c>
      <c r="F75" s="3">
        <v>2056.46</v>
      </c>
      <c r="H75" s="8"/>
    </row>
    <row r="76" spans="1:8" ht="12.75">
      <c r="A76" s="2"/>
      <c r="B76" s="2"/>
      <c r="C76" s="2"/>
      <c r="D76" s="2"/>
      <c r="E76" s="5">
        <f>E75+E74</f>
        <v>8868.09</v>
      </c>
      <c r="F76" s="5">
        <f>F75+F74</f>
        <v>8868.09</v>
      </c>
      <c r="H76" s="8"/>
    </row>
    <row r="77" spans="1:8" ht="12.75">
      <c r="A77" s="2">
        <f>1+A75</f>
        <v>49</v>
      </c>
      <c r="B77" s="2" t="s">
        <v>4</v>
      </c>
      <c r="C77" s="2" t="s">
        <v>51</v>
      </c>
      <c r="D77" s="2" t="s">
        <v>52</v>
      </c>
      <c r="E77" s="3">
        <v>10303.24</v>
      </c>
      <c r="F77" s="3">
        <v>10303.24</v>
      </c>
      <c r="H77" s="8"/>
    </row>
    <row r="78" spans="1:8" ht="12.75">
      <c r="A78" s="2">
        <f>1+A77</f>
        <v>50</v>
      </c>
      <c r="B78" s="2" t="s">
        <v>4</v>
      </c>
      <c r="C78" s="2" t="s">
        <v>51</v>
      </c>
      <c r="D78" s="2" t="s">
        <v>52</v>
      </c>
      <c r="E78" s="3">
        <v>20946.13</v>
      </c>
      <c r="F78" s="3">
        <v>20946.13</v>
      </c>
      <c r="H78" s="8"/>
    </row>
    <row r="79" spans="1:8" ht="12.75">
      <c r="A79" s="2"/>
      <c r="B79" s="2"/>
      <c r="C79" s="2"/>
      <c r="D79" s="2"/>
      <c r="E79" s="5">
        <f>E78+E77</f>
        <v>31249.370000000003</v>
      </c>
      <c r="F79" s="5">
        <f>F78+F77</f>
        <v>31249.370000000003</v>
      </c>
      <c r="H79" s="8"/>
    </row>
    <row r="80" spans="1:8" ht="12.75">
      <c r="A80" s="2">
        <f>1+A78</f>
        <v>51</v>
      </c>
      <c r="B80" s="2" t="s">
        <v>4</v>
      </c>
      <c r="C80" s="2" t="s">
        <v>53</v>
      </c>
      <c r="D80" s="2" t="s">
        <v>54</v>
      </c>
      <c r="E80" s="3">
        <v>16850.34</v>
      </c>
      <c r="F80" s="3">
        <v>16850.34</v>
      </c>
      <c r="H80" s="8"/>
    </row>
    <row r="81" spans="1:8" ht="12.75">
      <c r="A81" s="2">
        <f>1+A80</f>
        <v>52</v>
      </c>
      <c r="B81" s="2" t="s">
        <v>4</v>
      </c>
      <c r="C81" s="2" t="s">
        <v>53</v>
      </c>
      <c r="D81" s="2" t="s">
        <v>54</v>
      </c>
      <c r="E81" s="3">
        <v>7949.2</v>
      </c>
      <c r="F81" s="3">
        <v>7949.2</v>
      </c>
      <c r="H81" s="8"/>
    </row>
    <row r="82" spans="1:8" ht="12.75">
      <c r="A82" s="2"/>
      <c r="B82" s="2"/>
      <c r="C82" s="2"/>
      <c r="D82" s="2"/>
      <c r="E82" s="5">
        <f>E81+E80</f>
        <v>24799.54</v>
      </c>
      <c r="F82" s="5">
        <f>F81+F80</f>
        <v>24799.54</v>
      </c>
      <c r="H82" s="8"/>
    </row>
    <row r="83" spans="1:8" ht="11.25" customHeight="1">
      <c r="A83" s="2">
        <f>1+A81</f>
        <v>53</v>
      </c>
      <c r="B83" s="2" t="s">
        <v>4</v>
      </c>
      <c r="C83" s="2" t="s">
        <v>55</v>
      </c>
      <c r="D83" s="2" t="s">
        <v>56</v>
      </c>
      <c r="E83" s="3">
        <v>1983.69</v>
      </c>
      <c r="F83" s="3">
        <v>1983.69</v>
      </c>
      <c r="H83" s="8"/>
    </row>
    <row r="84" spans="1:8" ht="12.75">
      <c r="A84" s="2">
        <f>1+A83</f>
        <v>54</v>
      </c>
      <c r="B84" s="2" t="s">
        <v>4</v>
      </c>
      <c r="C84" s="2" t="s">
        <v>55</v>
      </c>
      <c r="D84" s="2" t="s">
        <v>56</v>
      </c>
      <c r="E84" s="3">
        <v>3336</v>
      </c>
      <c r="F84" s="3">
        <v>3336</v>
      </c>
      <c r="H84" s="8"/>
    </row>
    <row r="85" spans="1:8" ht="12.75">
      <c r="A85" s="2"/>
      <c r="B85" s="2"/>
      <c r="C85" s="2"/>
      <c r="D85" s="2"/>
      <c r="E85" s="5">
        <f>E84+E83</f>
        <v>5319.6900000000005</v>
      </c>
      <c r="F85" s="5">
        <f>F84+F83</f>
        <v>5319.6900000000005</v>
      </c>
      <c r="H85" s="8"/>
    </row>
    <row r="86" spans="1:8" ht="12.75">
      <c r="A86" s="2">
        <f>1+A84</f>
        <v>55</v>
      </c>
      <c r="B86" s="2" t="s">
        <v>4</v>
      </c>
      <c r="C86" s="2" t="s">
        <v>57</v>
      </c>
      <c r="D86" s="2" t="s">
        <v>58</v>
      </c>
      <c r="E86" s="3">
        <v>306.5</v>
      </c>
      <c r="F86" s="3">
        <v>306.5</v>
      </c>
      <c r="H86" s="8"/>
    </row>
    <row r="87" spans="1:8" ht="12.75">
      <c r="A87" s="2">
        <f>1+A86</f>
        <v>56</v>
      </c>
      <c r="B87" s="2" t="s">
        <v>4</v>
      </c>
      <c r="C87" s="2" t="s">
        <v>57</v>
      </c>
      <c r="D87" s="2" t="s">
        <v>58</v>
      </c>
      <c r="E87" s="3">
        <v>141.6</v>
      </c>
      <c r="F87" s="3">
        <v>141.6</v>
      </c>
      <c r="H87" s="8"/>
    </row>
    <row r="88" spans="1:8" ht="12.75">
      <c r="A88" s="2"/>
      <c r="B88" s="2"/>
      <c r="C88" s="2"/>
      <c r="D88" s="2"/>
      <c r="E88" s="5">
        <f>E87+E86</f>
        <v>448.1</v>
      </c>
      <c r="F88" s="5">
        <f>F87+F86</f>
        <v>448.1</v>
      </c>
      <c r="H88" s="8"/>
    </row>
    <row r="89" spans="1:8" ht="12.75">
      <c r="A89" s="2">
        <f>1+A87</f>
        <v>57</v>
      </c>
      <c r="B89" s="2" t="s">
        <v>4</v>
      </c>
      <c r="C89" s="2" t="s">
        <v>59</v>
      </c>
      <c r="D89" s="2" t="s">
        <v>60</v>
      </c>
      <c r="E89" s="3">
        <v>3089.76</v>
      </c>
      <c r="F89" s="3">
        <v>3089.76</v>
      </c>
      <c r="H89" s="8"/>
    </row>
    <row r="90" spans="1:8" ht="12.75">
      <c r="A90" s="2">
        <f>1+A89</f>
        <v>58</v>
      </c>
      <c r="B90" s="2" t="s">
        <v>4</v>
      </c>
      <c r="C90" s="2" t="s">
        <v>59</v>
      </c>
      <c r="D90" s="2" t="s">
        <v>60</v>
      </c>
      <c r="E90" s="3">
        <v>1603.08</v>
      </c>
      <c r="F90" s="3">
        <v>1603.08</v>
      </c>
      <c r="H90" s="8"/>
    </row>
    <row r="91" spans="1:8" ht="12.75">
      <c r="A91" s="2"/>
      <c r="B91" s="2"/>
      <c r="C91" s="2"/>
      <c r="D91" s="2"/>
      <c r="E91" s="5">
        <f>E90+E89</f>
        <v>4692.84</v>
      </c>
      <c r="F91" s="5">
        <f>F90+F89</f>
        <v>4692.84</v>
      </c>
      <c r="H91" s="8"/>
    </row>
    <row r="92" spans="1:8" ht="12.75">
      <c r="A92" s="2">
        <f>1+A90</f>
        <v>59</v>
      </c>
      <c r="B92" s="2" t="s">
        <v>4</v>
      </c>
      <c r="C92" s="2" t="s">
        <v>61</v>
      </c>
      <c r="D92" s="2" t="s">
        <v>62</v>
      </c>
      <c r="E92" s="3">
        <v>621.6</v>
      </c>
      <c r="F92" s="3">
        <v>621.6</v>
      </c>
      <c r="H92" s="8"/>
    </row>
    <row r="93" spans="1:8" ht="12.75">
      <c r="A93" s="2">
        <f>1+A92</f>
        <v>60</v>
      </c>
      <c r="B93" s="2" t="s">
        <v>4</v>
      </c>
      <c r="C93" s="2" t="s">
        <v>61</v>
      </c>
      <c r="D93" s="2" t="s">
        <v>62</v>
      </c>
      <c r="E93" s="3">
        <v>427.44</v>
      </c>
      <c r="F93" s="3">
        <v>427.44</v>
      </c>
      <c r="H93" s="8"/>
    </row>
    <row r="94" spans="1:8" ht="12.75">
      <c r="A94" s="2"/>
      <c r="B94" s="2"/>
      <c r="C94" s="2"/>
      <c r="D94" s="2"/>
      <c r="E94" s="5">
        <f>E93+E92</f>
        <v>1049.04</v>
      </c>
      <c r="F94" s="5">
        <f>F93+F92</f>
        <v>1049.04</v>
      </c>
      <c r="H94" s="8"/>
    </row>
    <row r="95" spans="1:8" ht="12.75">
      <c r="A95" s="2">
        <f>1+A93</f>
        <v>61</v>
      </c>
      <c r="B95" s="2" t="s">
        <v>4</v>
      </c>
      <c r="C95" s="2" t="s">
        <v>63</v>
      </c>
      <c r="D95" s="2" t="s">
        <v>64</v>
      </c>
      <c r="E95" s="3">
        <v>1905.98</v>
      </c>
      <c r="F95" s="3">
        <v>1905.98</v>
      </c>
      <c r="H95" s="8"/>
    </row>
    <row r="96" spans="1:8" ht="12.75">
      <c r="A96" s="2">
        <f>1+A95</f>
        <v>62</v>
      </c>
      <c r="B96" s="2" t="s">
        <v>4</v>
      </c>
      <c r="C96" s="2" t="s">
        <v>63</v>
      </c>
      <c r="D96" s="2" t="s">
        <v>64</v>
      </c>
      <c r="E96" s="3">
        <v>4074.98</v>
      </c>
      <c r="F96" s="3">
        <v>4074.98</v>
      </c>
      <c r="H96" s="8"/>
    </row>
    <row r="97" spans="1:8" ht="12.75">
      <c r="A97" s="2"/>
      <c r="B97" s="2"/>
      <c r="C97" s="2"/>
      <c r="D97" s="2"/>
      <c r="E97" s="5">
        <f>E96+E95</f>
        <v>5980.96</v>
      </c>
      <c r="F97" s="5">
        <f>F96+F95</f>
        <v>5980.96</v>
      </c>
      <c r="H97" s="8"/>
    </row>
    <row r="98" spans="1:8" ht="12.75">
      <c r="A98" s="2">
        <f>1+A96</f>
        <v>63</v>
      </c>
      <c r="B98" s="2" t="s">
        <v>4</v>
      </c>
      <c r="C98" s="2" t="s">
        <v>65</v>
      </c>
      <c r="D98" s="2" t="s">
        <v>66</v>
      </c>
      <c r="E98" s="3">
        <v>1010.88</v>
      </c>
      <c r="F98" s="3">
        <v>1010.88</v>
      </c>
      <c r="H98" s="8"/>
    </row>
    <row r="99" spans="1:8" ht="12.75">
      <c r="A99" s="2">
        <f>1+A98</f>
        <v>64</v>
      </c>
      <c r="B99" s="2" t="s">
        <v>4</v>
      </c>
      <c r="C99" s="2" t="s">
        <v>65</v>
      </c>
      <c r="D99" s="2" t="s">
        <v>66</v>
      </c>
      <c r="E99" s="3">
        <v>2302.02</v>
      </c>
      <c r="F99" s="3">
        <v>2302.02</v>
      </c>
      <c r="H99" s="8"/>
    </row>
    <row r="100" spans="1:8" ht="12.75">
      <c r="A100" s="2"/>
      <c r="B100" s="2"/>
      <c r="C100" s="2"/>
      <c r="D100" s="2"/>
      <c r="E100" s="5">
        <f>E99+E98</f>
        <v>3312.9</v>
      </c>
      <c r="F100" s="5">
        <f>F99+F98</f>
        <v>3312.9</v>
      </c>
      <c r="H100" s="8"/>
    </row>
    <row r="101" spans="1:8" ht="12.75">
      <c r="A101" s="2">
        <f>1+A99</f>
        <v>65</v>
      </c>
      <c r="B101" s="2" t="s">
        <v>4</v>
      </c>
      <c r="C101" s="2" t="s">
        <v>67</v>
      </c>
      <c r="D101" s="2" t="s">
        <v>68</v>
      </c>
      <c r="E101" s="3">
        <v>8049.45</v>
      </c>
      <c r="F101" s="3">
        <v>8049.45</v>
      </c>
      <c r="H101" s="8"/>
    </row>
    <row r="102" spans="1:8" ht="12.75">
      <c r="A102" s="2">
        <f>1+A101</f>
        <v>66</v>
      </c>
      <c r="B102" s="2" t="s">
        <v>38</v>
      </c>
      <c r="C102" s="2" t="s">
        <v>67</v>
      </c>
      <c r="D102" s="2" t="s">
        <v>68</v>
      </c>
      <c r="E102" s="5">
        <v>-29.16</v>
      </c>
      <c r="F102" s="5">
        <v>-29.16</v>
      </c>
      <c r="H102" s="8"/>
    </row>
    <row r="103" spans="1:8" ht="12.75">
      <c r="A103" s="2">
        <f>1+A102</f>
        <v>67</v>
      </c>
      <c r="B103" s="2" t="s">
        <v>4</v>
      </c>
      <c r="C103" s="2" t="s">
        <v>67</v>
      </c>
      <c r="D103" s="2" t="s">
        <v>68</v>
      </c>
      <c r="E103" s="3">
        <v>4867.23</v>
      </c>
      <c r="F103" s="3">
        <v>4867.23</v>
      </c>
      <c r="H103" s="8"/>
    </row>
    <row r="104" spans="1:8" ht="12.75">
      <c r="A104" s="2"/>
      <c r="B104" s="2"/>
      <c r="C104" s="2"/>
      <c r="D104" s="2"/>
      <c r="E104" s="5">
        <f>E103+E101</f>
        <v>12916.68</v>
      </c>
      <c r="F104" s="5">
        <f>F103+F101+F102</f>
        <v>12887.52</v>
      </c>
      <c r="H104" s="8"/>
    </row>
    <row r="105" spans="1:8" ht="12.75">
      <c r="A105" s="2">
        <f>1+A103</f>
        <v>68</v>
      </c>
      <c r="B105" s="2" t="s">
        <v>4</v>
      </c>
      <c r="C105" s="2" t="s">
        <v>69</v>
      </c>
      <c r="D105" s="2" t="s">
        <v>70</v>
      </c>
      <c r="E105" s="3">
        <v>5918.38</v>
      </c>
      <c r="F105" s="3">
        <v>5918.38</v>
      </c>
      <c r="H105" s="8"/>
    </row>
    <row r="106" spans="1:8" ht="12.75">
      <c r="A106" s="2">
        <f>1+A105</f>
        <v>69</v>
      </c>
      <c r="B106" s="2" t="s">
        <v>4</v>
      </c>
      <c r="C106" s="2" t="s">
        <v>69</v>
      </c>
      <c r="D106" s="2" t="s">
        <v>70</v>
      </c>
      <c r="E106" s="3">
        <v>12073.46</v>
      </c>
      <c r="F106" s="3">
        <v>12073.46</v>
      </c>
      <c r="H106" s="8"/>
    </row>
    <row r="107" spans="1:8" ht="12.75">
      <c r="A107" s="2"/>
      <c r="B107" s="2"/>
      <c r="C107" s="2"/>
      <c r="D107" s="2"/>
      <c r="E107" s="5">
        <f>E106+E105</f>
        <v>17991.84</v>
      </c>
      <c r="F107" s="5">
        <f>F106+F105</f>
        <v>17991.84</v>
      </c>
      <c r="H107" s="8"/>
    </row>
    <row r="108" spans="1:8" ht="12.75">
      <c r="A108" s="2">
        <f>1+A106</f>
        <v>70</v>
      </c>
      <c r="B108" s="2" t="s">
        <v>4</v>
      </c>
      <c r="C108" s="2" t="s">
        <v>71</v>
      </c>
      <c r="D108" s="2" t="s">
        <v>72</v>
      </c>
      <c r="E108" s="3">
        <v>1097.7</v>
      </c>
      <c r="F108" s="3">
        <v>1097.7</v>
      </c>
      <c r="H108" s="8"/>
    </row>
    <row r="109" spans="1:8" ht="12.75">
      <c r="A109" s="2">
        <f>1+A108</f>
        <v>71</v>
      </c>
      <c r="B109" s="2" t="s">
        <v>4</v>
      </c>
      <c r="C109" s="2" t="s">
        <v>71</v>
      </c>
      <c r="D109" s="2" t="s">
        <v>72</v>
      </c>
      <c r="E109" s="3">
        <v>629.1</v>
      </c>
      <c r="F109" s="3">
        <v>629.1</v>
      </c>
      <c r="H109" s="8"/>
    </row>
    <row r="110" spans="1:8" ht="12.75">
      <c r="A110" s="2"/>
      <c r="B110" s="2"/>
      <c r="C110" s="2"/>
      <c r="D110" s="2"/>
      <c r="E110" s="5">
        <f>E109+E108</f>
        <v>1726.8000000000002</v>
      </c>
      <c r="F110" s="5">
        <f>F109+F108</f>
        <v>1726.8000000000002</v>
      </c>
      <c r="H110" s="8"/>
    </row>
    <row r="111" spans="1:8" ht="12.75">
      <c r="A111" s="2">
        <f>1+A109</f>
        <v>72</v>
      </c>
      <c r="B111" s="2" t="s">
        <v>4</v>
      </c>
      <c r="C111" s="2" t="s">
        <v>73</v>
      </c>
      <c r="D111" s="2" t="s">
        <v>74</v>
      </c>
      <c r="E111" s="3">
        <v>4230.29</v>
      </c>
      <c r="F111" s="3">
        <v>4230.29</v>
      </c>
      <c r="H111" s="8"/>
    </row>
    <row r="112" spans="1:8" ht="12.75">
      <c r="A112" s="2">
        <f>1+A111</f>
        <v>73</v>
      </c>
      <c r="B112" s="2" t="s">
        <v>4</v>
      </c>
      <c r="C112" s="2" t="s">
        <v>73</v>
      </c>
      <c r="D112" s="2" t="s">
        <v>74</v>
      </c>
      <c r="E112" s="3">
        <v>8684.69</v>
      </c>
      <c r="F112" s="3">
        <v>8684.69</v>
      </c>
      <c r="H112" s="8"/>
    </row>
    <row r="113" spans="1:8" ht="12.75">
      <c r="A113" s="2">
        <f>1+A112</f>
        <v>74</v>
      </c>
      <c r="B113" s="2" t="s">
        <v>38</v>
      </c>
      <c r="C113" s="2" t="s">
        <v>73</v>
      </c>
      <c r="D113" s="2" t="s">
        <v>74</v>
      </c>
      <c r="E113" s="5">
        <v>-852.12</v>
      </c>
      <c r="F113" s="5">
        <v>-852.12</v>
      </c>
      <c r="H113" s="8"/>
    </row>
    <row r="114" spans="1:8" ht="12.75">
      <c r="A114" s="2">
        <v>75</v>
      </c>
      <c r="B114" s="2" t="s">
        <v>87</v>
      </c>
      <c r="C114" s="2" t="s">
        <v>69</v>
      </c>
      <c r="D114" s="2" t="s">
        <v>74</v>
      </c>
      <c r="E114" s="5">
        <v>-36.16</v>
      </c>
      <c r="F114" s="5">
        <v>-36.16</v>
      </c>
      <c r="H114" s="8"/>
    </row>
    <row r="115" spans="1:8" ht="12.75">
      <c r="A115" s="2"/>
      <c r="B115" s="2"/>
      <c r="C115" s="2"/>
      <c r="D115" s="2"/>
      <c r="E115" s="5">
        <f>E114+E113+E112+E111</f>
        <v>12026.7</v>
      </c>
      <c r="F115" s="5">
        <f>F114+F113+F112+F111</f>
        <v>12026.7</v>
      </c>
      <c r="H115" s="8"/>
    </row>
    <row r="116" spans="1:8" ht="12.75">
      <c r="A116" s="2">
        <f>1+A113</f>
        <v>75</v>
      </c>
      <c r="B116" s="2" t="s">
        <v>4</v>
      </c>
      <c r="C116" s="2" t="s">
        <v>75</v>
      </c>
      <c r="D116" s="2" t="s">
        <v>76</v>
      </c>
      <c r="E116" s="3">
        <v>10326.57</v>
      </c>
      <c r="F116" s="3">
        <v>10326.57</v>
      </c>
      <c r="H116" s="8"/>
    </row>
    <row r="117" spans="1:8" ht="12.75">
      <c r="A117" s="2">
        <f>1+A116</f>
        <v>76</v>
      </c>
      <c r="B117" s="2" t="s">
        <v>4</v>
      </c>
      <c r="C117" s="2" t="s">
        <v>75</v>
      </c>
      <c r="D117" s="2" t="s">
        <v>76</v>
      </c>
      <c r="E117" s="3">
        <v>22381.71</v>
      </c>
      <c r="F117" s="3">
        <v>22381.71</v>
      </c>
      <c r="H117" s="8"/>
    </row>
    <row r="118" spans="1:8" ht="12.75">
      <c r="A118" s="2">
        <f>1+A117</f>
        <v>77</v>
      </c>
      <c r="B118" s="2" t="s">
        <v>38</v>
      </c>
      <c r="C118" s="2" t="s">
        <v>75</v>
      </c>
      <c r="D118" s="2" t="s">
        <v>76</v>
      </c>
      <c r="E118" s="5">
        <v>-44.28</v>
      </c>
      <c r="F118" s="5">
        <v>-44.28</v>
      </c>
      <c r="H118" s="8"/>
    </row>
    <row r="119" spans="1:8" ht="12.75">
      <c r="A119" s="2"/>
      <c r="B119" s="2"/>
      <c r="C119" s="2"/>
      <c r="D119" s="2"/>
      <c r="E119" s="5" t="e">
        <f>E117+E116+E118+#REF!</f>
        <v>#REF!</v>
      </c>
      <c r="F119" s="5">
        <f>F117+F116+F118</f>
        <v>32664</v>
      </c>
      <c r="H119" s="8"/>
    </row>
    <row r="120" spans="1:8" ht="12.75">
      <c r="A120" s="2">
        <v>79</v>
      </c>
      <c r="B120" s="2" t="s">
        <v>4</v>
      </c>
      <c r="C120" s="2" t="s">
        <v>77</v>
      </c>
      <c r="D120" s="2" t="s">
        <v>78</v>
      </c>
      <c r="E120" s="3">
        <v>50531.5</v>
      </c>
      <c r="F120" s="3">
        <v>50531.5</v>
      </c>
      <c r="H120" s="8"/>
    </row>
    <row r="121" spans="1:8" ht="12.75">
      <c r="A121" s="2">
        <f>1+A120</f>
        <v>80</v>
      </c>
      <c r="B121" s="2" t="s">
        <v>4</v>
      </c>
      <c r="C121" s="2" t="s">
        <v>77</v>
      </c>
      <c r="D121" s="2" t="s">
        <v>78</v>
      </c>
      <c r="E121" s="3">
        <v>101502.3</v>
      </c>
      <c r="F121" s="3">
        <v>101502.3</v>
      </c>
      <c r="H121" s="8"/>
    </row>
    <row r="122" spans="1:8" ht="12.75">
      <c r="A122" s="2">
        <v>81</v>
      </c>
      <c r="B122" s="14" t="s">
        <v>87</v>
      </c>
      <c r="C122" s="14" t="s">
        <v>77</v>
      </c>
      <c r="D122" s="2" t="s">
        <v>78</v>
      </c>
      <c r="E122" s="3">
        <v>-528.54</v>
      </c>
      <c r="F122" s="3">
        <v>-528.54</v>
      </c>
      <c r="H122" s="8"/>
    </row>
    <row r="123" spans="1:8" ht="12.75">
      <c r="A123" s="2"/>
      <c r="B123" s="2"/>
      <c r="C123" s="2"/>
      <c r="D123" s="2"/>
      <c r="E123" s="5">
        <f>E121+E120+E122</f>
        <v>151505.25999999998</v>
      </c>
      <c r="F123" s="5">
        <f>F121+F120+F122</f>
        <v>151505.25999999998</v>
      </c>
      <c r="H123" s="8"/>
    </row>
    <row r="124" spans="1:8" ht="12.75">
      <c r="A124" s="2">
        <v>82</v>
      </c>
      <c r="B124" s="2" t="s">
        <v>4</v>
      </c>
      <c r="C124" s="2" t="s">
        <v>79</v>
      </c>
      <c r="D124" s="2" t="s">
        <v>80</v>
      </c>
      <c r="E124" s="3">
        <v>19873.52</v>
      </c>
      <c r="F124" s="3">
        <v>19873.52</v>
      </c>
      <c r="H124" s="8"/>
    </row>
    <row r="125" spans="1:8" ht="12.75">
      <c r="A125" s="2">
        <f>1+A124</f>
        <v>83</v>
      </c>
      <c r="B125" s="2" t="s">
        <v>4</v>
      </c>
      <c r="C125" s="2" t="s">
        <v>79</v>
      </c>
      <c r="D125" s="2" t="s">
        <v>80</v>
      </c>
      <c r="E125" s="3">
        <v>41125.44</v>
      </c>
      <c r="F125" s="3">
        <v>41125.44</v>
      </c>
      <c r="H125" s="8"/>
    </row>
    <row r="126" spans="1:8" ht="12.75">
      <c r="A126" s="2">
        <v>84</v>
      </c>
      <c r="B126" s="14" t="s">
        <v>87</v>
      </c>
      <c r="C126" s="14" t="s">
        <v>79</v>
      </c>
      <c r="D126" s="2" t="s">
        <v>80</v>
      </c>
      <c r="E126" s="3">
        <v>-103.79</v>
      </c>
      <c r="F126" s="3">
        <v>-103.79</v>
      </c>
      <c r="H126" s="8"/>
    </row>
    <row r="127" spans="1:8" ht="12.75">
      <c r="A127" s="2"/>
      <c r="B127" s="2"/>
      <c r="C127" s="2"/>
      <c r="D127" s="2"/>
      <c r="E127" s="5">
        <f>E125+E124+E126</f>
        <v>60895.170000000006</v>
      </c>
      <c r="F127" s="5">
        <f>F125+F124+F126</f>
        <v>60895.170000000006</v>
      </c>
      <c r="H127" s="8"/>
    </row>
    <row r="128" spans="1:8" ht="12.75">
      <c r="A128" s="2">
        <v>85</v>
      </c>
      <c r="B128" s="2" t="s">
        <v>4</v>
      </c>
      <c r="C128" s="2" t="s">
        <v>81</v>
      </c>
      <c r="D128" s="2" t="s">
        <v>82</v>
      </c>
      <c r="E128" s="3">
        <v>3329.15</v>
      </c>
      <c r="F128" s="3">
        <v>3329.15</v>
      </c>
      <c r="H128" s="8"/>
    </row>
    <row r="129" spans="1:8" ht="12.75">
      <c r="A129" s="2">
        <f>1+A128</f>
        <v>86</v>
      </c>
      <c r="B129" s="2" t="s">
        <v>83</v>
      </c>
      <c r="C129" s="2" t="s">
        <v>81</v>
      </c>
      <c r="D129" s="2" t="s">
        <v>82</v>
      </c>
      <c r="E129" s="3">
        <v>-150.12</v>
      </c>
      <c r="F129" s="3">
        <v>-150.12</v>
      </c>
      <c r="H129" s="8"/>
    </row>
    <row r="130" spans="1:8" ht="12.75">
      <c r="A130" s="2">
        <f>1+A129</f>
        <v>87</v>
      </c>
      <c r="B130" s="2" t="s">
        <v>4</v>
      </c>
      <c r="C130" s="2" t="s">
        <v>81</v>
      </c>
      <c r="D130" s="2" t="s">
        <v>82</v>
      </c>
      <c r="E130" s="3">
        <v>6875.69</v>
      </c>
      <c r="F130" s="3">
        <v>6875.69</v>
      </c>
      <c r="H130" s="8"/>
    </row>
    <row r="131" spans="1:8" ht="12.75">
      <c r="A131" s="2"/>
      <c r="B131" s="2"/>
      <c r="C131" s="2"/>
      <c r="D131" s="2"/>
      <c r="E131" s="5">
        <f>E130+E128</f>
        <v>10204.84</v>
      </c>
      <c r="F131" s="5">
        <f>F130+F128+F129</f>
        <v>10054.72</v>
      </c>
      <c r="H131" s="8"/>
    </row>
    <row r="132" spans="1:8" ht="12.75">
      <c r="A132" s="2">
        <f>1+A130</f>
        <v>88</v>
      </c>
      <c r="B132" s="2" t="s">
        <v>4</v>
      </c>
      <c r="C132" s="2" t="s">
        <v>84</v>
      </c>
      <c r="D132" s="2" t="s">
        <v>85</v>
      </c>
      <c r="E132" s="3">
        <v>46.63</v>
      </c>
      <c r="F132" s="3">
        <v>46.63</v>
      </c>
      <c r="H132" s="8"/>
    </row>
    <row r="133" spans="1:8" ht="12.75">
      <c r="A133" s="10">
        <f>1+A132</f>
        <v>89</v>
      </c>
      <c r="B133" s="10" t="s">
        <v>4</v>
      </c>
      <c r="C133" s="10" t="s">
        <v>84</v>
      </c>
      <c r="D133" s="10" t="s">
        <v>85</v>
      </c>
      <c r="E133" s="11">
        <v>75</v>
      </c>
      <c r="F133" s="11">
        <v>75</v>
      </c>
      <c r="H133" s="8"/>
    </row>
    <row r="134" spans="1:8" ht="12.75">
      <c r="A134" s="12"/>
      <c r="B134" s="12"/>
      <c r="C134" s="12"/>
      <c r="D134" s="12"/>
      <c r="E134" s="13">
        <f>E133+E132</f>
        <v>121.63</v>
      </c>
      <c r="F134" s="13">
        <f>F133+F132</f>
        <v>121.63</v>
      </c>
      <c r="H134" s="8"/>
    </row>
    <row r="135" spans="1:7" ht="12.75">
      <c r="A135" s="18" t="s">
        <v>92</v>
      </c>
      <c r="B135" s="19"/>
      <c r="C135" s="19"/>
      <c r="D135" s="20"/>
      <c r="E135" s="15"/>
      <c r="F135" s="15">
        <f>F134+F131+F127+F123+F119+F115+F110+F107+F104+F100+F97+F94+F91+F88+F85+F82+F79+F76+F73+F70+F67+F64+F61+F58+F54+F50+F47+F44+F41+F38+F35+F32+F29+F25+F22+F19+F16+F12+F9</f>
        <v>461058.44</v>
      </c>
      <c r="G135" s="8"/>
    </row>
    <row r="136" spans="1:7" ht="12.75">
      <c r="A136" s="6"/>
      <c r="B136" s="6"/>
      <c r="C136" s="6"/>
      <c r="D136" s="6"/>
      <c r="E136" s="6"/>
      <c r="F136" s="6"/>
      <c r="G136" s="6"/>
    </row>
    <row r="137" spans="1:7" ht="12.75">
      <c r="A137" s="17"/>
      <c r="B137" s="6"/>
      <c r="C137" s="17"/>
      <c r="D137" s="6"/>
      <c r="E137" s="17"/>
      <c r="F137" s="17"/>
      <c r="G137" s="6"/>
    </row>
    <row r="138" spans="1:7" ht="12.75">
      <c r="A138" s="17"/>
      <c r="B138" s="6"/>
      <c r="C138" s="17"/>
      <c r="D138" s="6"/>
      <c r="E138" s="17"/>
      <c r="F138" s="17"/>
      <c r="G138" s="6"/>
    </row>
    <row r="139" spans="1:7" ht="12.75">
      <c r="A139" s="17"/>
      <c r="B139" s="6"/>
      <c r="C139" s="17"/>
      <c r="D139" s="17"/>
      <c r="E139" s="6"/>
      <c r="F139" s="17"/>
      <c r="G139" s="6"/>
    </row>
    <row r="140" spans="1:7" ht="12.75">
      <c r="A140" s="6"/>
      <c r="B140" s="17"/>
      <c r="C140" s="6"/>
      <c r="D140" s="17"/>
      <c r="E140" s="17"/>
      <c r="F140" s="17"/>
      <c r="G140" s="6"/>
    </row>
    <row r="141" spans="1:7" ht="12.75">
      <c r="A141" s="6"/>
      <c r="B141" s="17"/>
      <c r="C141" s="6"/>
      <c r="D141" s="17"/>
      <c r="E141" s="17"/>
      <c r="F141" s="6"/>
      <c r="G141" s="6"/>
    </row>
    <row r="142" spans="1:8" ht="12.75">
      <c r="A142" s="6"/>
      <c r="B142" s="17"/>
      <c r="C142" s="6"/>
      <c r="D142" s="17"/>
      <c r="E142" s="17"/>
      <c r="F142" s="17"/>
      <c r="G142" s="6"/>
      <c r="H142" s="9"/>
    </row>
    <row r="143" spans="1:8" ht="12.75">
      <c r="A143" s="6"/>
      <c r="B143" s="6"/>
      <c r="C143" s="6"/>
      <c r="D143" s="6"/>
      <c r="E143" s="6"/>
      <c r="F143" s="17"/>
      <c r="G143" s="6"/>
      <c r="H143" s="9"/>
    </row>
    <row r="144" spans="1:7" ht="12.75">
      <c r="A144" s="6"/>
      <c r="B144" s="6"/>
      <c r="C144" s="6"/>
      <c r="D144" s="6"/>
      <c r="E144" s="6"/>
      <c r="F144" s="6"/>
      <c r="G144" s="6"/>
    </row>
  </sheetData>
  <sheetProtection/>
  <mergeCells count="2">
    <mergeCell ref="A135:D135"/>
    <mergeCell ref="A3:F3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2016-11-17T06:48:38Z</cp:lastPrinted>
  <dcterms:created xsi:type="dcterms:W3CDTF">2016-10-28T10:29:14Z</dcterms:created>
  <dcterms:modified xsi:type="dcterms:W3CDTF">2016-11-22T13:20:07Z</dcterms:modified>
  <cp:category/>
  <cp:version/>
  <cp:contentType/>
  <cp:contentStatus/>
</cp:coreProperties>
</file>